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J24" i="1" l="1"/>
  <c r="I176" i="1"/>
  <c r="F195" i="1"/>
  <c r="L157" i="1"/>
  <c r="H138" i="1"/>
  <c r="G157" i="1"/>
  <c r="L138" i="1"/>
  <c r="J138" i="1"/>
  <c r="I138" i="1"/>
  <c r="L119" i="1"/>
  <c r="J119" i="1"/>
  <c r="I119" i="1"/>
  <c r="F119" i="1"/>
  <c r="F196" i="1" s="1"/>
  <c r="H62" i="1"/>
  <c r="I62" i="1"/>
  <c r="G62" i="1"/>
  <c r="L43" i="1"/>
  <c r="G43" i="1"/>
  <c r="L24" i="1"/>
  <c r="I24" i="1"/>
  <c r="H196" i="1" l="1"/>
  <c r="G196" i="1"/>
  <c r="J196" i="1"/>
  <c r="I196" i="1"/>
  <c r="L196" i="1"/>
</calcChain>
</file>

<file path=xl/sharedStrings.xml><?xml version="1.0" encoding="utf-8"?>
<sst xmlns="http://schemas.openxmlformats.org/spreadsheetml/2006/main" count="384" uniqueCount="158">
  <si>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</si>
  <si>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</si>
  <si>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</si>
  <si>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</si>
  <si>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</si>
  <si>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</si>
  <si>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</si>
  <si>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</si>
  <si>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</si>
  <si>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</si>
  <si>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</si>
  <si>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</si>
  <si>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</si>
  <si>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</si>
  <si>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</si>
  <si>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</si>
  <si>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</si>
  <si>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</si>
  <si>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</si>
  <si>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</si>
  <si>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</si>
  <si>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</si>
  <si>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</si>
  <si>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</si>
  <si>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</si>
  <si>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</si>
  <si>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</si>
  <si>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</si>
  <si>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</si>
  <si>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</si>
  <si>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</si>
  <si>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</si>
  <si>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</si>
  <si>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</si>
  <si>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</si>
  <si>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</si>
  <si>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</si>
  <si>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</si>
  <si>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</si>
  <si>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рассольник Ленинградский</t>
  </si>
  <si>
    <t>капуста тушеная с мясом</t>
  </si>
  <si>
    <t>сыр твердых сортов в нарезке</t>
  </si>
  <si>
    <t>болгарский перец в нарезке</t>
  </si>
  <si>
    <t>компот из смеси сухофруктов</t>
  </si>
  <si>
    <t>хлеб ржаной/пшеничный</t>
  </si>
  <si>
    <t>54-4з-2020</t>
  </si>
  <si>
    <t>54-3с-2020</t>
  </si>
  <si>
    <t>54-10м-2020</t>
  </si>
  <si>
    <t>54-1хн-2020</t>
  </si>
  <si>
    <t>Пром.</t>
  </si>
  <si>
    <t>салат из моркови с яблоками</t>
  </si>
  <si>
    <t>борщ с капустой и картофелем со сметаной</t>
  </si>
  <si>
    <t>рис отварной</t>
  </si>
  <si>
    <t>рыба, запеченная в сметанном соусе (минтай)</t>
  </si>
  <si>
    <t>кисель из клюквы</t>
  </si>
  <si>
    <t xml:space="preserve">хлеб </t>
  </si>
  <si>
    <t>54-11з-2020</t>
  </si>
  <si>
    <t>54-2с-2020</t>
  </si>
  <si>
    <t>54-6г-2020</t>
  </si>
  <si>
    <t>54-9р-2020</t>
  </si>
  <si>
    <t>54-25хн-2020</t>
  </si>
  <si>
    <t>помидор в нарезке</t>
  </si>
  <si>
    <t>суп из овощей с фрикадельками мясными</t>
  </si>
  <si>
    <t>макароны отварные</t>
  </si>
  <si>
    <t>биточки из говядины</t>
  </si>
  <si>
    <t>соус красный основной</t>
  </si>
  <si>
    <t>компот из смородины с медом</t>
  </si>
  <si>
    <t>54-3з-2020</t>
  </si>
  <si>
    <t>54-5с-2020</t>
  </si>
  <si>
    <t>54-1г-2020</t>
  </si>
  <si>
    <t>54-6м-2020</t>
  </si>
  <si>
    <t>54-3соус-2020</t>
  </si>
  <si>
    <t>54-14хн-2020</t>
  </si>
  <si>
    <t>салат из белокочаной капусты</t>
  </si>
  <si>
    <t>суп картофельный с горохом</t>
  </si>
  <si>
    <t>жаркое по-домашнему</t>
  </si>
  <si>
    <t>54-7з-2020</t>
  </si>
  <si>
    <t>54-8с-2020</t>
  </si>
  <si>
    <t>54-28м-2020</t>
  </si>
  <si>
    <t>икра из кабачков</t>
  </si>
  <si>
    <t>бефстроганов из отварной говядины</t>
  </si>
  <si>
    <t>каша гречневая рассыпчатая</t>
  </si>
  <si>
    <t>компот из вишни</t>
  </si>
  <si>
    <t>54-4г-2020</t>
  </si>
  <si>
    <t>54-1м-2020</t>
  </si>
  <si>
    <t>54-6хн-2020</t>
  </si>
  <si>
    <t>плов из риса с курицей</t>
  </si>
  <si>
    <t>компот из чернослива</t>
  </si>
  <si>
    <t>54-12м-2020</t>
  </si>
  <si>
    <t>54-3хн-2020</t>
  </si>
  <si>
    <t>рыба, запеченая в сметанном соусе (минтай)</t>
  </si>
  <si>
    <t>кисель из брусники</t>
  </si>
  <si>
    <t>54-11З-2020</t>
  </si>
  <si>
    <t>54-8С-2020</t>
  </si>
  <si>
    <t>54-6Г-2020</t>
  </si>
  <si>
    <t>54-9Р-2020</t>
  </si>
  <si>
    <t>огурец в нарезке</t>
  </si>
  <si>
    <t>картофельное пюре</t>
  </si>
  <si>
    <t>котлеты из говядины</t>
  </si>
  <si>
    <t>компот из облепихи</t>
  </si>
  <si>
    <t>54-2з-2020</t>
  </si>
  <si>
    <t>54-11г-2020</t>
  </si>
  <si>
    <t>54-4м-2020</t>
  </si>
  <si>
    <t>54-9хн-2020</t>
  </si>
  <si>
    <t>плов с курицей</t>
  </si>
  <si>
    <t>компот из клюлвы с медом</t>
  </si>
  <si>
    <t>соус</t>
  </si>
  <si>
    <t>салат из свеклы отварной</t>
  </si>
  <si>
    <t>щи из свежей капусты со сметаной</t>
  </si>
  <si>
    <t>компот из кураги</t>
  </si>
  <si>
    <t>54-13з-2020</t>
  </si>
  <si>
    <t>54-1с-2020</t>
  </si>
  <si>
    <t>54-2хн-2020</t>
  </si>
  <si>
    <t>54-19хн-2020</t>
  </si>
  <si>
    <t>каша вязкая молочная кукурузная с клюквой</t>
  </si>
  <si>
    <t>чай с лимоном и сахаром</t>
  </si>
  <si>
    <t>Яблоко</t>
  </si>
  <si>
    <t>54-1з-2020</t>
  </si>
  <si>
    <t>54-5к-2020</t>
  </si>
  <si>
    <t>54-3гн-2020</t>
  </si>
  <si>
    <t>запеканка картофельная с говядиной</t>
  </si>
  <si>
    <t>соус сметанный</t>
  </si>
  <si>
    <t>чай с сахаром</t>
  </si>
  <si>
    <t>йогурт</t>
  </si>
  <si>
    <t>54-26м-2020</t>
  </si>
  <si>
    <t>54-1соус-2020</t>
  </si>
  <si>
    <t>54-2гн-2020</t>
  </si>
  <si>
    <t>омлет натуральный</t>
  </si>
  <si>
    <t>чай с облепихой и медом</t>
  </si>
  <si>
    <t>банан</t>
  </si>
  <si>
    <t>54-1о-2020</t>
  </si>
  <si>
    <t>54-13гн-2020</t>
  </si>
  <si>
    <t>запеканка из творога с морковью</t>
  </si>
  <si>
    <t>джем фруктовый</t>
  </si>
  <si>
    <t>чай  с молоком и сахаром</t>
  </si>
  <si>
    <t>яблоко</t>
  </si>
  <si>
    <t>54-2т-2020</t>
  </si>
  <si>
    <t>54-4гн-2020</t>
  </si>
  <si>
    <t>каша вязкая молочная овсянная с изюмом</t>
  </si>
  <si>
    <t>мандарин</t>
  </si>
  <si>
    <t>54-10к-2020</t>
  </si>
  <si>
    <t>каша вязкая молочная пшеная</t>
  </si>
  <si>
    <t>какао с молоком</t>
  </si>
  <si>
    <t>54-6к-2020</t>
  </si>
  <si>
    <t>54-21гн-2020</t>
  </si>
  <si>
    <t>каша вязкая молочная пшеничная</t>
  </si>
  <si>
    <t>чай с малиной и медом</t>
  </si>
  <si>
    <t>54-13к-2020</t>
  </si>
  <si>
    <t>кашавязкая молочная кукурузная с клюквой</t>
  </si>
  <si>
    <t>0.2</t>
  </si>
  <si>
    <t>чай с мородиной и медом</t>
  </si>
  <si>
    <t>54-14гн-2020</t>
  </si>
  <si>
    <t>чай с облепихой и сахаром</t>
  </si>
  <si>
    <t>272.4</t>
  </si>
  <si>
    <t>54-5гн-2020</t>
  </si>
  <si>
    <t>И. о. директора школы</t>
  </si>
  <si>
    <t>Кокорина С. А.</t>
  </si>
  <si>
    <t>Сунгуровская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</si>
</sst>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\ [$₽-419]_-;\-* #,##0.00\ [$₽-419]_-;_-* &quot;-&quot;??\ [$₽-419]_-;_-@_-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1" applyFont="1" applyFill="1" applyBorder="1" applyAlignment="1" applyProtection="1">
      <alignment horizontal="center" vertical="top"/>
      <protection locked="0"/>
    </xf>
    <xf numFmtId="164" fontId="2" fillId="2" borderId="2" xfId="1" applyFont="1" applyFill="1" applyBorder="1" applyAlignment="1" applyProtection="1">
      <alignment horizontal="center" vertical="top" wrapText="1"/>
      <protection locked="0"/>
    </xf>
    <xf numFmtId="165" fontId="2" fillId="2" borderId="2" xfId="1" applyNumberFormat="1" applyFont="1" applyFill="1" applyBorder="1" applyAlignment="1" applyProtection="1">
      <alignment horizontal="center"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F141" sqref="F14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157</v>
      </c>
      <c r="D1" s="62"/>
      <c r="E1" s="62"/>
      <c r="F1" s="12" t="s">
        <v>16</v>
      </c>
      <c r="G1" s="2" t="s">
        <v>17</v>
      </c>
      <c r="H1" s="63" t="s">
        <v>155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156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114</v>
      </c>
      <c r="F6" s="40">
        <v>210</v>
      </c>
      <c r="G6" s="40">
        <v>7.3</v>
      </c>
      <c r="H6" s="40">
        <v>10.7</v>
      </c>
      <c r="I6" s="40">
        <v>44.2</v>
      </c>
      <c r="J6" s="40">
        <v>302.3</v>
      </c>
      <c r="K6" s="41" t="s">
        <v>117</v>
      </c>
      <c r="L6" s="40">
        <v>4.8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60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118</v>
      </c>
      <c r="L7" s="43">
        <v>9.5</v>
      </c>
    </row>
    <row r="8" spans="1:12" ht="25.5" x14ac:dyDescent="0.25">
      <c r="A8" s="23"/>
      <c r="B8" s="15"/>
      <c r="C8" s="11"/>
      <c r="D8" s="7" t="s">
        <v>22</v>
      </c>
      <c r="E8" s="42" t="s">
        <v>115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119</v>
      </c>
      <c r="L8" s="43">
        <v>4.5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0.4</v>
      </c>
      <c r="H9" s="43">
        <v>0.4</v>
      </c>
      <c r="I9" s="43">
        <v>9.8000000000000007</v>
      </c>
      <c r="J9" s="43">
        <v>44.4</v>
      </c>
      <c r="K9" s="44" t="s">
        <v>49</v>
      </c>
      <c r="L9" s="43">
        <v>4.28</v>
      </c>
    </row>
    <row r="10" spans="1:12" ht="15" x14ac:dyDescent="0.25">
      <c r="A10" s="23"/>
      <c r="B10" s="15"/>
      <c r="C10" s="11"/>
      <c r="D10" s="7" t="s">
        <v>24</v>
      </c>
      <c r="E10" s="42" t="s">
        <v>116</v>
      </c>
      <c r="F10" s="43">
        <v>100</v>
      </c>
      <c r="G10" s="43">
        <v>2</v>
      </c>
      <c r="H10" s="43">
        <v>0.4</v>
      </c>
      <c r="I10" s="43">
        <v>11.9</v>
      </c>
      <c r="J10" s="43">
        <v>58.7</v>
      </c>
      <c r="K10" s="44" t="s">
        <v>49</v>
      </c>
      <c r="L10" s="43">
        <v>8.4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13.4</v>
      </c>
      <c r="H13" s="19">
        <f t="shared" si="0"/>
        <v>16</v>
      </c>
      <c r="I13" s="19">
        <f t="shared" si="0"/>
        <v>72.500000000000014</v>
      </c>
      <c r="J13" s="19">
        <f t="shared" si="0"/>
        <v>486.99999999999994</v>
      </c>
      <c r="K13" s="25"/>
      <c r="L13" s="19">
        <f t="shared" ref="L13" si="1">SUM(L6:L12)</f>
        <v>31.480000000000004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0.8</v>
      </c>
      <c r="H14" s="43">
        <v>0.1</v>
      </c>
      <c r="I14" s="43">
        <v>2.9</v>
      </c>
      <c r="J14" s="43">
        <v>11.4</v>
      </c>
      <c r="K14" s="44" t="s">
        <v>45</v>
      </c>
      <c r="L14" s="43">
        <v>3.5</v>
      </c>
    </row>
    <row r="15" spans="1:12" ht="25.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4.7</v>
      </c>
      <c r="H15" s="43">
        <v>6.2</v>
      </c>
      <c r="I15" s="43">
        <v>13.6</v>
      </c>
      <c r="J15" s="43">
        <v>129.1</v>
      </c>
      <c r="K15" s="44" t="s">
        <v>46</v>
      </c>
      <c r="L15" s="43">
        <v>16.2</v>
      </c>
    </row>
    <row r="16" spans="1:12" ht="25.5" x14ac:dyDescent="0.25">
      <c r="A16" s="23"/>
      <c r="B16" s="15"/>
      <c r="C16" s="11"/>
      <c r="D16" s="7" t="s">
        <v>28</v>
      </c>
      <c r="E16" s="42" t="s">
        <v>40</v>
      </c>
      <c r="F16" s="43">
        <v>200</v>
      </c>
      <c r="G16" s="43">
        <v>21.9</v>
      </c>
      <c r="H16" s="43">
        <v>22.9</v>
      </c>
      <c r="I16" s="43">
        <v>13.3</v>
      </c>
      <c r="J16" s="43">
        <v>347.1</v>
      </c>
      <c r="K16" s="44" t="s">
        <v>47</v>
      </c>
      <c r="L16" s="43">
        <v>19.7</v>
      </c>
    </row>
    <row r="17" spans="1:12" ht="25.5" x14ac:dyDescent="0.25">
      <c r="A17" s="23"/>
      <c r="B17" s="15"/>
      <c r="C17" s="11"/>
      <c r="D17" s="7" t="s">
        <v>30</v>
      </c>
      <c r="E17" s="42" t="s">
        <v>43</v>
      </c>
      <c r="F17" s="43">
        <v>200</v>
      </c>
      <c r="G17" s="43">
        <v>0.5</v>
      </c>
      <c r="H17" s="43">
        <v>0</v>
      </c>
      <c r="I17" s="43">
        <v>19.8</v>
      </c>
      <c r="J17" s="43">
        <v>65</v>
      </c>
      <c r="K17" s="44" t="s">
        <v>48</v>
      </c>
      <c r="L17" s="43">
        <v>6.4</v>
      </c>
    </row>
    <row r="18" spans="1:12" ht="15" x14ac:dyDescent="0.25">
      <c r="A18" s="23"/>
      <c r="B18" s="15"/>
      <c r="C18" s="11"/>
      <c r="D18" s="7" t="s">
        <v>23</v>
      </c>
      <c r="E18" s="42" t="s">
        <v>44</v>
      </c>
      <c r="F18" s="43">
        <v>60</v>
      </c>
      <c r="G18" s="43">
        <v>4</v>
      </c>
      <c r="H18" s="43">
        <v>0.7</v>
      </c>
      <c r="I18" s="43">
        <v>23.8</v>
      </c>
      <c r="J18" s="43">
        <v>117.4</v>
      </c>
      <c r="K18" s="44" t="s">
        <v>49</v>
      </c>
      <c r="L18" s="43">
        <v>4.13</v>
      </c>
    </row>
    <row r="19" spans="1:12" ht="15" x14ac:dyDescent="0.25">
      <c r="A19" s="23"/>
      <c r="B19" s="15"/>
      <c r="C19" s="11"/>
      <c r="D19" s="7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31.9</v>
      </c>
      <c r="H23" s="19">
        <f t="shared" si="2"/>
        <v>29.9</v>
      </c>
      <c r="I23" s="19">
        <f t="shared" si="2"/>
        <v>73.400000000000006</v>
      </c>
      <c r="J23" s="19">
        <f t="shared" si="2"/>
        <v>670</v>
      </c>
      <c r="K23" s="25"/>
      <c r="L23" s="19">
        <f t="shared" ref="L23" si="3">SUM(L14:L22)</f>
        <v>49.93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1320</v>
      </c>
      <c r="G24" s="32">
        <f t="shared" ref="G24:J24" si="4">G13+G23</f>
        <v>45.3</v>
      </c>
      <c r="H24" s="32">
        <f t="shared" si="4"/>
        <v>45.9</v>
      </c>
      <c r="I24" s="32">
        <f t="shared" si="4"/>
        <v>145.90000000000003</v>
      </c>
      <c r="J24" s="32">
        <f t="shared" si="4"/>
        <v>1157</v>
      </c>
      <c r="K24" s="32"/>
      <c r="L24" s="32">
        <f t="shared" ref="L24" si="5">L13+L23</f>
        <v>81.41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120</v>
      </c>
      <c r="F25" s="40">
        <v>150</v>
      </c>
      <c r="G25" s="40">
        <v>17.7</v>
      </c>
      <c r="H25" s="40">
        <v>18</v>
      </c>
      <c r="I25" s="40">
        <v>19.8</v>
      </c>
      <c r="J25" s="40">
        <v>312.2</v>
      </c>
      <c r="K25" s="41" t="s">
        <v>124</v>
      </c>
      <c r="L25" s="40">
        <v>10.9</v>
      </c>
    </row>
    <row r="26" spans="1:12" ht="25.5" x14ac:dyDescent="0.25">
      <c r="A26" s="14"/>
      <c r="B26" s="15"/>
      <c r="C26" s="11"/>
      <c r="D26" s="6"/>
      <c r="E26" s="42" t="s">
        <v>121</v>
      </c>
      <c r="F26" s="43">
        <v>30</v>
      </c>
      <c r="G26" s="43">
        <v>0.4</v>
      </c>
      <c r="H26" s="43">
        <v>2.5</v>
      </c>
      <c r="I26" s="43">
        <v>1</v>
      </c>
      <c r="J26" s="43">
        <v>28.5</v>
      </c>
      <c r="K26" s="44" t="s">
        <v>125</v>
      </c>
      <c r="L26" s="43">
        <v>1.5</v>
      </c>
    </row>
    <row r="27" spans="1:12" ht="25.5" x14ac:dyDescent="0.25">
      <c r="A27" s="14"/>
      <c r="B27" s="15"/>
      <c r="C27" s="11"/>
      <c r="D27" s="7" t="s">
        <v>22</v>
      </c>
      <c r="E27" s="42" t="s">
        <v>122</v>
      </c>
      <c r="F27" s="43">
        <v>200</v>
      </c>
      <c r="G27" s="43">
        <v>0.2</v>
      </c>
      <c r="H27" s="43">
        <v>0</v>
      </c>
      <c r="I27" s="43">
        <v>6.4</v>
      </c>
      <c r="J27" s="43">
        <v>26.8</v>
      </c>
      <c r="K27" s="44" t="s">
        <v>126</v>
      </c>
      <c r="L27" s="43">
        <v>3.4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</v>
      </c>
      <c r="H28" s="43">
        <v>0.4</v>
      </c>
      <c r="I28" s="43">
        <v>5.5</v>
      </c>
      <c r="J28" s="43">
        <v>58.1</v>
      </c>
      <c r="K28" s="44" t="s">
        <v>49</v>
      </c>
      <c r="L28" s="43">
        <v>4.28</v>
      </c>
    </row>
    <row r="29" spans="1:12" ht="15" x14ac:dyDescent="0.25">
      <c r="A29" s="14"/>
      <c r="B29" s="15"/>
      <c r="C29" s="11"/>
      <c r="D29" s="7" t="s">
        <v>24</v>
      </c>
      <c r="E29" s="42" t="s">
        <v>123</v>
      </c>
      <c r="F29" s="43">
        <v>100</v>
      </c>
      <c r="G29" s="43">
        <v>3.4</v>
      </c>
      <c r="H29" s="43">
        <v>2.5</v>
      </c>
      <c r="I29" s="43">
        <v>11.9</v>
      </c>
      <c r="J29" s="43">
        <v>58.7</v>
      </c>
      <c r="K29" s="44" t="s">
        <v>49</v>
      </c>
      <c r="L29" s="43">
        <v>31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23.699999999999996</v>
      </c>
      <c r="H32" s="19">
        <f t="shared" ref="H32" si="7">SUM(H25:H31)</f>
        <v>23.4</v>
      </c>
      <c r="I32" s="19">
        <f t="shared" ref="I32" si="8">SUM(I25:I31)</f>
        <v>44.6</v>
      </c>
      <c r="J32" s="19">
        <f t="shared" ref="J32:L32" si="9">SUM(J25:J31)</f>
        <v>484.3</v>
      </c>
      <c r="K32" s="25"/>
      <c r="L32" s="19">
        <f t="shared" si="9"/>
        <v>51.08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0.5</v>
      </c>
      <c r="H33" s="43">
        <v>6.1</v>
      </c>
      <c r="I33" s="43">
        <v>4.3</v>
      </c>
      <c r="J33" s="43">
        <v>74.3</v>
      </c>
      <c r="K33" s="44" t="s">
        <v>56</v>
      </c>
      <c r="L33" s="43">
        <v>3.5</v>
      </c>
    </row>
    <row r="34" spans="1:12" ht="25.5" x14ac:dyDescent="0.2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4.7</v>
      </c>
      <c r="H34" s="43">
        <v>6.1</v>
      </c>
      <c r="I34" s="43">
        <v>10.1</v>
      </c>
      <c r="J34" s="43">
        <v>114.3</v>
      </c>
      <c r="K34" s="44" t="s">
        <v>57</v>
      </c>
      <c r="L34" s="43">
        <v>15.5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150</v>
      </c>
      <c r="G35" s="43">
        <v>3.6</v>
      </c>
      <c r="H35" s="43">
        <v>5.4</v>
      </c>
      <c r="I35" s="43">
        <v>36.4</v>
      </c>
      <c r="J35" s="43">
        <v>208.7</v>
      </c>
      <c r="K35" s="44" t="s">
        <v>58</v>
      </c>
      <c r="L35" s="43">
        <v>8.92</v>
      </c>
    </row>
    <row r="36" spans="1:12" ht="25.5" x14ac:dyDescent="0.25">
      <c r="A36" s="14"/>
      <c r="B36" s="15"/>
      <c r="C36" s="11"/>
      <c r="D36" s="7" t="s">
        <v>29</v>
      </c>
      <c r="E36" s="42" t="s">
        <v>53</v>
      </c>
      <c r="F36" s="43">
        <v>80</v>
      </c>
      <c r="G36" s="43">
        <v>15.1</v>
      </c>
      <c r="H36" s="43">
        <v>20</v>
      </c>
      <c r="I36" s="43">
        <v>4.3</v>
      </c>
      <c r="J36" s="43">
        <v>258.2</v>
      </c>
      <c r="K36" s="44" t="s">
        <v>59</v>
      </c>
      <c r="L36" s="43">
        <v>19.57</v>
      </c>
    </row>
    <row r="37" spans="1:12" ht="25.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0.1</v>
      </c>
      <c r="H37" s="43">
        <v>0</v>
      </c>
      <c r="I37" s="43">
        <v>14</v>
      </c>
      <c r="J37" s="43">
        <v>56.8</v>
      </c>
      <c r="K37" s="44" t="s">
        <v>60</v>
      </c>
      <c r="L37" s="43">
        <v>4.67</v>
      </c>
    </row>
    <row r="38" spans="1:12" ht="15" x14ac:dyDescent="0.25">
      <c r="A38" s="14"/>
      <c r="B38" s="15"/>
      <c r="C38" s="11"/>
      <c r="D38" s="7" t="s">
        <v>55</v>
      </c>
      <c r="E38" s="42" t="s">
        <v>44</v>
      </c>
      <c r="F38" s="43">
        <v>60</v>
      </c>
      <c r="G38" s="43">
        <v>4</v>
      </c>
      <c r="H38" s="43">
        <v>0.7</v>
      </c>
      <c r="I38" s="43">
        <v>23.8</v>
      </c>
      <c r="J38" s="43">
        <v>117.4</v>
      </c>
      <c r="K38" s="44" t="s">
        <v>49</v>
      </c>
      <c r="L38" s="43">
        <v>4.13</v>
      </c>
    </row>
    <row r="39" spans="1:12" ht="15" x14ac:dyDescent="0.2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28</v>
      </c>
      <c r="H42" s="19">
        <f t="shared" ref="H42" si="11">SUM(H33:H41)</f>
        <v>38.300000000000004</v>
      </c>
      <c r="I42" s="19">
        <f t="shared" ref="I42" si="12">SUM(I33:I41)</f>
        <v>92.899999999999991</v>
      </c>
      <c r="J42" s="19">
        <f t="shared" ref="J42:L42" si="13">SUM(J33:J41)</f>
        <v>829.69999999999993</v>
      </c>
      <c r="K42" s="25"/>
      <c r="L42" s="19">
        <f t="shared" si="13"/>
        <v>56.290000000000006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1260</v>
      </c>
      <c r="G43" s="32">
        <f t="shared" ref="G43" si="14">G32+G42</f>
        <v>51.699999999999996</v>
      </c>
      <c r="H43" s="32">
        <f t="shared" ref="H43" si="15">H32+H42</f>
        <v>61.7</v>
      </c>
      <c r="I43" s="32">
        <f t="shared" ref="I43" si="16">I32+I42</f>
        <v>137.5</v>
      </c>
      <c r="J43" s="32">
        <f t="shared" ref="J43:L43" si="17">J32+J42</f>
        <v>1314</v>
      </c>
      <c r="K43" s="32"/>
      <c r="L43" s="32">
        <f t="shared" si="17"/>
        <v>107.37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127</v>
      </c>
      <c r="F44" s="40">
        <v>150</v>
      </c>
      <c r="G44" s="40">
        <v>12.7</v>
      </c>
      <c r="H44" s="40">
        <v>19.3</v>
      </c>
      <c r="I44" s="40">
        <v>3.1</v>
      </c>
      <c r="J44" s="40">
        <v>237.3</v>
      </c>
      <c r="K44" s="41" t="s">
        <v>130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128</v>
      </c>
      <c r="F46" s="43">
        <v>200</v>
      </c>
      <c r="G46" s="43">
        <v>0.4</v>
      </c>
      <c r="H46" s="43">
        <v>0.6</v>
      </c>
      <c r="I46" s="43">
        <v>8</v>
      </c>
      <c r="J46" s="43">
        <v>39.1</v>
      </c>
      <c r="K46" s="44" t="s">
        <v>131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</v>
      </c>
      <c r="H47" s="43">
        <v>0</v>
      </c>
      <c r="I47" s="43">
        <v>29.1</v>
      </c>
      <c r="J47" s="43">
        <v>124.3</v>
      </c>
      <c r="K47" s="44" t="s">
        <v>49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129</v>
      </c>
      <c r="F48" s="43">
        <v>130</v>
      </c>
      <c r="G48" s="43">
        <v>2</v>
      </c>
      <c r="H48" s="43">
        <v>0.4</v>
      </c>
      <c r="I48" s="43">
        <v>11.9</v>
      </c>
      <c r="J48" s="43">
        <v>58.7</v>
      </c>
      <c r="K48" s="44" t="s">
        <v>49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17.100000000000001</v>
      </c>
      <c r="H51" s="19">
        <f t="shared" ref="H51" si="19">SUM(H44:H50)</f>
        <v>20.3</v>
      </c>
      <c r="I51" s="19">
        <f t="shared" ref="I51" si="20">SUM(I44:I50)</f>
        <v>52.1</v>
      </c>
      <c r="J51" s="19">
        <f t="shared" ref="J51:L51" si="21">SUM(J44:J50)</f>
        <v>459.40000000000003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67</v>
      </c>
      <c r="L52" s="43">
        <v>1.1000000000000001</v>
      </c>
    </row>
    <row r="53" spans="1:12" ht="25.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8.6</v>
      </c>
      <c r="H53" s="43">
        <v>4.3</v>
      </c>
      <c r="I53" s="54">
        <v>13.9</v>
      </c>
      <c r="J53" s="43">
        <v>129</v>
      </c>
      <c r="K53" s="44" t="s">
        <v>68</v>
      </c>
      <c r="L53" s="43">
        <v>10.7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150</v>
      </c>
      <c r="G54" s="43">
        <v>5.3</v>
      </c>
      <c r="H54" s="43">
        <v>5.5</v>
      </c>
      <c r="I54" s="43">
        <v>32.799999999999997</v>
      </c>
      <c r="J54" s="43">
        <v>202</v>
      </c>
      <c r="K54" s="44" t="s">
        <v>69</v>
      </c>
      <c r="L54" s="43">
        <v>5.6</v>
      </c>
    </row>
    <row r="55" spans="1:12" ht="25.5" x14ac:dyDescent="0.25">
      <c r="A55" s="23"/>
      <c r="B55" s="15"/>
      <c r="C55" s="11"/>
      <c r="D55" s="7" t="s">
        <v>29</v>
      </c>
      <c r="E55" s="42" t="s">
        <v>64</v>
      </c>
      <c r="F55" s="43">
        <v>75</v>
      </c>
      <c r="G55" s="43">
        <v>13.7</v>
      </c>
      <c r="H55" s="43">
        <v>13.6</v>
      </c>
      <c r="I55" s="43">
        <v>12.3</v>
      </c>
      <c r="J55" s="43">
        <v>226.4</v>
      </c>
      <c r="K55" s="44" t="s">
        <v>70</v>
      </c>
      <c r="L55" s="43">
        <v>26.05</v>
      </c>
    </row>
    <row r="56" spans="1:12" ht="25.5" x14ac:dyDescent="0.25">
      <c r="A56" s="23"/>
      <c r="B56" s="15"/>
      <c r="C56" s="11"/>
      <c r="D56" s="7" t="s">
        <v>30</v>
      </c>
      <c r="E56" s="42" t="s">
        <v>65</v>
      </c>
      <c r="F56" s="43">
        <v>50</v>
      </c>
      <c r="G56" s="43">
        <v>1.6</v>
      </c>
      <c r="H56" s="43">
        <v>1.4</v>
      </c>
      <c r="I56" s="43">
        <v>4.4000000000000004</v>
      </c>
      <c r="J56" s="43">
        <v>36.5</v>
      </c>
      <c r="K56" s="44" t="s">
        <v>71</v>
      </c>
      <c r="L56" s="43">
        <v>20.25</v>
      </c>
    </row>
    <row r="57" spans="1:12" ht="25.5" x14ac:dyDescent="0.25">
      <c r="A57" s="23"/>
      <c r="B57" s="15"/>
      <c r="C57" s="11"/>
      <c r="D57" s="7" t="s">
        <v>31</v>
      </c>
      <c r="E57" s="42" t="s">
        <v>66</v>
      </c>
      <c r="F57" s="43">
        <v>200</v>
      </c>
      <c r="G57" s="43">
        <v>0.4</v>
      </c>
      <c r="H57" s="43">
        <v>0.1</v>
      </c>
      <c r="I57" s="52">
        <v>9.3000000000000007</v>
      </c>
      <c r="J57" s="43">
        <v>39.6</v>
      </c>
      <c r="K57" s="44" t="s">
        <v>72</v>
      </c>
      <c r="L57" s="43">
        <v>10.17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60</v>
      </c>
      <c r="G58" s="43">
        <v>4</v>
      </c>
      <c r="H58" s="43">
        <v>0.7</v>
      </c>
      <c r="I58" s="43">
        <v>23.8</v>
      </c>
      <c r="J58" s="53">
        <v>117.4</v>
      </c>
      <c r="K58" s="44" t="s">
        <v>49</v>
      </c>
      <c r="L58" s="43">
        <v>4.13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34.299999999999997</v>
      </c>
      <c r="H61" s="19">
        <f t="shared" ref="H61" si="23">SUM(H52:H60)</f>
        <v>25.7</v>
      </c>
      <c r="I61" s="19">
        <f t="shared" ref="I61" si="24">SUM(I52:I60)</f>
        <v>98.8</v>
      </c>
      <c r="J61" s="19">
        <f t="shared" ref="J61:L61" si="25">SUM(J52:J60)</f>
        <v>763.7</v>
      </c>
      <c r="K61" s="25"/>
      <c r="L61" s="19">
        <f t="shared" si="25"/>
        <v>78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1305</v>
      </c>
      <c r="G62" s="32">
        <f t="shared" ref="G62" si="26">G51+G61</f>
        <v>51.4</v>
      </c>
      <c r="H62" s="32">
        <f t="shared" ref="H62" si="27">H51+H61</f>
        <v>46</v>
      </c>
      <c r="I62" s="32">
        <f t="shared" ref="I62" si="28">I51+I61</f>
        <v>150.9</v>
      </c>
      <c r="J62" s="32">
        <f t="shared" ref="J62:L62" si="29">J51+J61</f>
        <v>1223.1000000000001</v>
      </c>
      <c r="K62" s="32"/>
      <c r="L62" s="32">
        <f t="shared" si="29"/>
        <v>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132</v>
      </c>
      <c r="F63" s="40">
        <v>150</v>
      </c>
      <c r="G63" s="40">
        <v>14</v>
      </c>
      <c r="H63" s="40">
        <v>11.9</v>
      </c>
      <c r="I63" s="40">
        <v>27.3</v>
      </c>
      <c r="J63" s="40">
        <v>272.39999999999998</v>
      </c>
      <c r="K63" s="41" t="s">
        <v>136</v>
      </c>
      <c r="L63" s="40"/>
    </row>
    <row r="64" spans="1:12" ht="15" x14ac:dyDescent="0.25">
      <c r="A64" s="23"/>
      <c r="B64" s="15"/>
      <c r="C64" s="11"/>
      <c r="D64" s="6"/>
      <c r="E64" s="42" t="s">
        <v>133</v>
      </c>
      <c r="F64" s="43">
        <v>30</v>
      </c>
      <c r="G64" s="43">
        <v>0.2</v>
      </c>
      <c r="H64" s="43">
        <v>0</v>
      </c>
      <c r="I64" s="43">
        <v>21.6</v>
      </c>
      <c r="J64" s="43">
        <v>86.9</v>
      </c>
      <c r="K64" s="44" t="s">
        <v>49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134</v>
      </c>
      <c r="F65" s="43">
        <v>200</v>
      </c>
      <c r="G65" s="43">
        <v>1.6</v>
      </c>
      <c r="H65" s="43">
        <v>1.5</v>
      </c>
      <c r="I65" s="43">
        <v>8.6</v>
      </c>
      <c r="J65" s="43">
        <v>53.5</v>
      </c>
      <c r="K65" s="44" t="s">
        <v>137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</v>
      </c>
      <c r="H66" s="43">
        <v>0.4</v>
      </c>
      <c r="I66" s="43">
        <v>11.9</v>
      </c>
      <c r="J66" s="43">
        <v>58.7</v>
      </c>
      <c r="K66" s="44" t="s">
        <v>49</v>
      </c>
      <c r="L66" s="43">
        <v>4.28</v>
      </c>
    </row>
    <row r="67" spans="1:12" ht="15" x14ac:dyDescent="0.25">
      <c r="A67" s="23"/>
      <c r="B67" s="15"/>
      <c r="C67" s="11"/>
      <c r="D67" s="7" t="s">
        <v>24</v>
      </c>
      <c r="E67" s="42" t="s">
        <v>135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 t="s">
        <v>49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18.199999999999996</v>
      </c>
      <c r="H70" s="19">
        <f t="shared" ref="H70" si="31">SUM(H63:H69)</f>
        <v>14.200000000000001</v>
      </c>
      <c r="I70" s="19">
        <f t="shared" ref="I70" si="32">SUM(I63:I69)</f>
        <v>79.2</v>
      </c>
      <c r="J70" s="19">
        <f t="shared" ref="J70:L70" si="33">SUM(J63:J69)</f>
        <v>515.9</v>
      </c>
      <c r="K70" s="25"/>
      <c r="L70" s="19">
        <f t="shared" si="33"/>
        <v>4.28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1.5</v>
      </c>
      <c r="H71" s="43">
        <v>6.1</v>
      </c>
      <c r="I71" s="43">
        <v>6.2</v>
      </c>
      <c r="J71" s="43">
        <v>85.8</v>
      </c>
      <c r="K71" s="44" t="s">
        <v>76</v>
      </c>
      <c r="L71" s="43">
        <v>1.1000000000000001</v>
      </c>
    </row>
    <row r="72" spans="1:12" ht="25.5" x14ac:dyDescent="0.25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6.7</v>
      </c>
      <c r="H72" s="43">
        <v>4.5999999999999996</v>
      </c>
      <c r="I72" s="43">
        <v>16.3</v>
      </c>
      <c r="J72" s="43">
        <v>133.1</v>
      </c>
      <c r="K72" s="44" t="s">
        <v>77</v>
      </c>
      <c r="L72" s="43">
        <v>17.68</v>
      </c>
    </row>
    <row r="73" spans="1:12" ht="25.5" x14ac:dyDescent="0.25">
      <c r="A73" s="23"/>
      <c r="B73" s="15"/>
      <c r="C73" s="11"/>
      <c r="D73" s="7" t="s">
        <v>28</v>
      </c>
      <c r="E73" s="42" t="s">
        <v>75</v>
      </c>
      <c r="F73" s="43">
        <v>200</v>
      </c>
      <c r="G73" s="43">
        <v>20.100000000000001</v>
      </c>
      <c r="H73" s="43">
        <v>19.3</v>
      </c>
      <c r="I73" s="43">
        <v>17.2</v>
      </c>
      <c r="J73" s="43">
        <v>322.89999999999998</v>
      </c>
      <c r="K73" s="44" t="s">
        <v>78</v>
      </c>
      <c r="L73" s="43">
        <v>25.9</v>
      </c>
    </row>
    <row r="74" spans="1:12" ht="25.5" x14ac:dyDescent="0.25">
      <c r="A74" s="23"/>
      <c r="B74" s="15"/>
      <c r="C74" s="11"/>
      <c r="D74" s="7" t="s">
        <v>30</v>
      </c>
      <c r="E74" s="42" t="s">
        <v>43</v>
      </c>
      <c r="F74" s="43">
        <v>200</v>
      </c>
      <c r="G74" s="43">
        <v>0.5</v>
      </c>
      <c r="H74" s="43">
        <v>0</v>
      </c>
      <c r="I74" s="43">
        <v>19.8</v>
      </c>
      <c r="J74" s="43">
        <v>81</v>
      </c>
      <c r="K74" s="44" t="s">
        <v>48</v>
      </c>
      <c r="L74" s="43">
        <v>6.4</v>
      </c>
    </row>
    <row r="75" spans="1:12" ht="15" x14ac:dyDescent="0.25">
      <c r="A75" s="23"/>
      <c r="B75" s="15"/>
      <c r="C75" s="11"/>
      <c r="D75" s="7" t="s">
        <v>23</v>
      </c>
      <c r="E75" s="42" t="s">
        <v>44</v>
      </c>
      <c r="F75" s="43">
        <v>60</v>
      </c>
      <c r="G75" s="43">
        <v>4</v>
      </c>
      <c r="H75" s="43">
        <v>0.7</v>
      </c>
      <c r="I75" s="43">
        <v>23.8</v>
      </c>
      <c r="J75" s="43">
        <v>117.4</v>
      </c>
      <c r="K75" s="44" t="s">
        <v>49</v>
      </c>
      <c r="L75" s="43">
        <v>4.28</v>
      </c>
    </row>
    <row r="76" spans="1:12" ht="15" x14ac:dyDescent="0.25">
      <c r="A76" s="23"/>
      <c r="B76" s="15"/>
      <c r="C76" s="11"/>
      <c r="D76" s="7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32.799999999999997</v>
      </c>
      <c r="H80" s="19">
        <f t="shared" ref="H80" si="35">SUM(H71:H79)</f>
        <v>30.7</v>
      </c>
      <c r="I80" s="19">
        <f t="shared" ref="I80" si="36">SUM(I71:I79)</f>
        <v>83.3</v>
      </c>
      <c r="J80" s="19">
        <f t="shared" ref="J80:L80" si="37">SUM(J71:J79)</f>
        <v>740.19999999999993</v>
      </c>
      <c r="K80" s="25"/>
      <c r="L80" s="19">
        <f t="shared" si="37"/>
        <v>55.36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1230</v>
      </c>
      <c r="G81" s="32">
        <f t="shared" ref="G81" si="38">G70+G80</f>
        <v>50.999999999999993</v>
      </c>
      <c r="H81" s="32">
        <f t="shared" ref="H81" si="39">H70+H80</f>
        <v>44.9</v>
      </c>
      <c r="I81" s="32">
        <f t="shared" ref="I81" si="40">I70+I80</f>
        <v>162.5</v>
      </c>
      <c r="J81" s="32">
        <f t="shared" ref="J81:L81" si="41">J70+J80</f>
        <v>1256.0999999999999</v>
      </c>
      <c r="K81" s="32"/>
      <c r="L81" s="32">
        <f t="shared" si="41"/>
        <v>59.64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138</v>
      </c>
      <c r="F82" s="40">
        <v>210</v>
      </c>
      <c r="G82" s="40">
        <v>8.8000000000000007</v>
      </c>
      <c r="H82" s="40">
        <v>12.8</v>
      </c>
      <c r="I82" s="40">
        <v>40.1</v>
      </c>
      <c r="J82" s="40">
        <v>310.89999999999998</v>
      </c>
      <c r="K82" s="41" t="s">
        <v>140</v>
      </c>
      <c r="L82" s="40"/>
    </row>
    <row r="83" spans="1:12" ht="15" x14ac:dyDescent="0.25">
      <c r="A83" s="23"/>
      <c r="B83" s="15"/>
      <c r="C83" s="11"/>
      <c r="D83" s="6"/>
      <c r="E83" s="42" t="s">
        <v>41</v>
      </c>
      <c r="F83" s="43">
        <v>60</v>
      </c>
      <c r="G83" s="43">
        <v>3.5</v>
      </c>
      <c r="H83" s="43">
        <v>4.4000000000000004</v>
      </c>
      <c r="I83" s="43">
        <v>0</v>
      </c>
      <c r="J83" s="43">
        <v>53.7</v>
      </c>
      <c r="K83" s="44" t="s">
        <v>117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122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126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</v>
      </c>
      <c r="H85" s="43">
        <v>0.4</v>
      </c>
      <c r="I85" s="43">
        <v>11.9</v>
      </c>
      <c r="J85" s="43">
        <v>58.7</v>
      </c>
      <c r="K85" s="44" t="s">
        <v>49</v>
      </c>
      <c r="L85" s="43">
        <v>4.28</v>
      </c>
    </row>
    <row r="86" spans="1:12" ht="15" x14ac:dyDescent="0.25">
      <c r="A86" s="23"/>
      <c r="B86" s="15"/>
      <c r="C86" s="11"/>
      <c r="D86" s="7" t="s">
        <v>24</v>
      </c>
      <c r="E86" s="42" t="s">
        <v>139</v>
      </c>
      <c r="F86" s="43">
        <v>70</v>
      </c>
      <c r="G86" s="43">
        <v>0.6</v>
      </c>
      <c r="H86" s="43">
        <v>0.1</v>
      </c>
      <c r="I86" s="43">
        <v>5.3</v>
      </c>
      <c r="J86" s="43">
        <v>24.5</v>
      </c>
      <c r="K86" s="44" t="s">
        <v>49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15.1</v>
      </c>
      <c r="H89" s="19">
        <f t="shared" ref="H89" si="43">SUM(H82:H88)</f>
        <v>17.700000000000003</v>
      </c>
      <c r="I89" s="19">
        <f t="shared" ref="I89" si="44">SUM(I82:I88)</f>
        <v>63.699999999999996</v>
      </c>
      <c r="J89" s="19">
        <f t="shared" ref="J89:L89" si="45">SUM(J82:J88)</f>
        <v>474.59999999999997</v>
      </c>
      <c r="K89" s="25"/>
      <c r="L89" s="19">
        <f t="shared" si="45"/>
        <v>4.28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60</v>
      </c>
      <c r="G90" s="43">
        <v>1.1000000000000001</v>
      </c>
      <c r="H90" s="43">
        <v>5.3</v>
      </c>
      <c r="I90" s="43">
        <v>4.5999999999999996</v>
      </c>
      <c r="J90" s="43">
        <v>71.099999999999994</v>
      </c>
      <c r="K90" s="44" t="s">
        <v>49</v>
      </c>
      <c r="L90" s="43">
        <v>11.07</v>
      </c>
    </row>
    <row r="91" spans="1:12" ht="25.5" x14ac:dyDescent="0.25">
      <c r="A91" s="23"/>
      <c r="B91" s="15"/>
      <c r="C91" s="11"/>
      <c r="D91" s="7" t="s">
        <v>27</v>
      </c>
      <c r="E91" s="42" t="s">
        <v>51</v>
      </c>
      <c r="F91" s="43">
        <v>200</v>
      </c>
      <c r="G91" s="43">
        <v>4.7</v>
      </c>
      <c r="H91" s="43">
        <v>6.1</v>
      </c>
      <c r="I91" s="43">
        <v>10.1</v>
      </c>
      <c r="J91" s="43">
        <v>114.3</v>
      </c>
      <c r="K91" s="44" t="s">
        <v>57</v>
      </c>
      <c r="L91" s="43">
        <v>15.57</v>
      </c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80</v>
      </c>
      <c r="G92" s="43">
        <v>8.1999999999999993</v>
      </c>
      <c r="H92" s="43">
        <v>6.9</v>
      </c>
      <c r="I92" s="43">
        <v>35.9</v>
      </c>
      <c r="J92" s="43">
        <v>238.9</v>
      </c>
      <c r="K92" s="44" t="s">
        <v>83</v>
      </c>
      <c r="L92" s="43">
        <v>23.5</v>
      </c>
    </row>
    <row r="93" spans="1:12" ht="25.5" x14ac:dyDescent="0.25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12</v>
      </c>
      <c r="H93" s="43">
        <v>12.5</v>
      </c>
      <c r="I93" s="43">
        <v>1.9</v>
      </c>
      <c r="J93" s="43">
        <v>168.2</v>
      </c>
      <c r="K93" s="44" t="s">
        <v>84</v>
      </c>
      <c r="L93" s="43">
        <v>6.48</v>
      </c>
    </row>
    <row r="94" spans="1:12" ht="25.5" x14ac:dyDescent="0.2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0.3</v>
      </c>
      <c r="H94" s="43">
        <v>0.1</v>
      </c>
      <c r="I94" s="43">
        <v>10.199999999999999</v>
      </c>
      <c r="J94" s="43">
        <v>42.8</v>
      </c>
      <c r="K94" s="44" t="s">
        <v>85</v>
      </c>
      <c r="L94" s="43">
        <v>5.9</v>
      </c>
    </row>
    <row r="95" spans="1:12" ht="15" x14ac:dyDescent="0.25">
      <c r="A95" s="23"/>
      <c r="B95" s="15"/>
      <c r="C95" s="11"/>
      <c r="D95" s="7" t="s">
        <v>55</v>
      </c>
      <c r="E95" s="42" t="s">
        <v>44</v>
      </c>
      <c r="F95" s="43">
        <v>60</v>
      </c>
      <c r="G95" s="43">
        <v>4</v>
      </c>
      <c r="H95" s="43">
        <v>0.7</v>
      </c>
      <c r="I95" s="43">
        <v>23.8</v>
      </c>
      <c r="J95" s="43">
        <v>117.4</v>
      </c>
      <c r="K95" s="44" t="s">
        <v>49</v>
      </c>
      <c r="L95" s="43">
        <v>4.28</v>
      </c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30.3</v>
      </c>
      <c r="H99" s="19">
        <f t="shared" ref="H99" si="47">SUM(H90:H98)</f>
        <v>31.599999999999998</v>
      </c>
      <c r="I99" s="19">
        <f t="shared" ref="I99" si="48">SUM(I90:I98)</f>
        <v>86.499999999999986</v>
      </c>
      <c r="J99" s="19">
        <f t="shared" ref="J99:L99" si="49">SUM(J90:J98)</f>
        <v>752.69999999999993</v>
      </c>
      <c r="K99" s="25"/>
      <c r="L99" s="19">
        <f t="shared" si="49"/>
        <v>66.8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1320</v>
      </c>
      <c r="G100" s="32">
        <f t="shared" ref="G100" si="50">G89+G99</f>
        <v>45.4</v>
      </c>
      <c r="H100" s="32">
        <f t="shared" ref="H100" si="51">H89+H99</f>
        <v>49.3</v>
      </c>
      <c r="I100" s="32">
        <f t="shared" ref="I100" si="52">I89+I99</f>
        <v>150.19999999999999</v>
      </c>
      <c r="J100" s="32">
        <f t="shared" ref="J100:L100" si="53">J89+J99</f>
        <v>1227.3</v>
      </c>
      <c r="K100" s="32"/>
      <c r="L100" s="32">
        <f t="shared" si="53"/>
        <v>71.08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141</v>
      </c>
      <c r="F101" s="40">
        <v>200</v>
      </c>
      <c r="G101" s="40">
        <v>8.3000000000000007</v>
      </c>
      <c r="H101" s="40">
        <v>11.6</v>
      </c>
      <c r="I101" s="40">
        <v>37.5</v>
      </c>
      <c r="J101" s="40">
        <v>288</v>
      </c>
      <c r="K101" s="41" t="s">
        <v>143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142</v>
      </c>
      <c r="F103" s="43">
        <v>200</v>
      </c>
      <c r="G103" s="43">
        <v>4.7</v>
      </c>
      <c r="H103" s="43">
        <v>4.3</v>
      </c>
      <c r="I103" s="43">
        <v>12.4</v>
      </c>
      <c r="J103" s="43">
        <v>107.2</v>
      </c>
      <c r="K103" s="44" t="s">
        <v>144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</v>
      </c>
      <c r="H104" s="43">
        <v>0.4</v>
      </c>
      <c r="I104" s="43">
        <v>11.9</v>
      </c>
      <c r="J104" s="43">
        <v>58.7</v>
      </c>
      <c r="K104" s="44" t="s">
        <v>49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135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44.4</v>
      </c>
      <c r="K105" s="44" t="s">
        <v>49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15.4</v>
      </c>
      <c r="H108" s="19">
        <f t="shared" si="54"/>
        <v>16.699999999999996</v>
      </c>
      <c r="I108" s="19">
        <f t="shared" si="54"/>
        <v>71.599999999999994</v>
      </c>
      <c r="J108" s="19">
        <f t="shared" si="54"/>
        <v>498.29999999999995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60</v>
      </c>
      <c r="G109" s="43">
        <v>1.5</v>
      </c>
      <c r="H109" s="43">
        <v>6.1</v>
      </c>
      <c r="I109" s="43">
        <v>6.2</v>
      </c>
      <c r="J109" s="43">
        <v>85.8</v>
      </c>
      <c r="K109" s="44" t="s">
        <v>76</v>
      </c>
      <c r="L109" s="43">
        <v>1.1000000000000001</v>
      </c>
    </row>
    <row r="110" spans="1:12" ht="25.5" x14ac:dyDescent="0.25">
      <c r="A110" s="23"/>
      <c r="B110" s="15"/>
      <c r="C110" s="11"/>
      <c r="D110" s="7" t="s">
        <v>27</v>
      </c>
      <c r="E110" s="42" t="s">
        <v>62</v>
      </c>
      <c r="F110" s="43">
        <v>200</v>
      </c>
      <c r="G110" s="43">
        <v>8.6</v>
      </c>
      <c r="H110" s="43">
        <v>4.3</v>
      </c>
      <c r="I110" s="43">
        <v>13.9</v>
      </c>
      <c r="J110" s="43">
        <v>129</v>
      </c>
      <c r="K110" s="44" t="s">
        <v>68</v>
      </c>
      <c r="L110" s="43">
        <v>13.9</v>
      </c>
    </row>
    <row r="111" spans="1:12" ht="25.5" x14ac:dyDescent="0.25">
      <c r="A111" s="23"/>
      <c r="B111" s="15"/>
      <c r="C111" s="11"/>
      <c r="D111" s="7" t="s">
        <v>28</v>
      </c>
      <c r="E111" s="42" t="s">
        <v>86</v>
      </c>
      <c r="F111" s="43">
        <v>200</v>
      </c>
      <c r="G111" s="43">
        <v>27.2</v>
      </c>
      <c r="H111" s="43">
        <v>8.1</v>
      </c>
      <c r="I111" s="43">
        <v>33.200000000000003</v>
      </c>
      <c r="J111" s="43">
        <v>314.60000000000002</v>
      </c>
      <c r="K111" s="44" t="s">
        <v>88</v>
      </c>
      <c r="L111" s="43">
        <v>27.62</v>
      </c>
    </row>
    <row r="112" spans="1:12" ht="25.5" x14ac:dyDescent="0.25">
      <c r="A112" s="23"/>
      <c r="B112" s="15"/>
      <c r="C112" s="11"/>
      <c r="D112" s="7" t="s">
        <v>30</v>
      </c>
      <c r="E112" s="42" t="s">
        <v>87</v>
      </c>
      <c r="F112" s="43">
        <v>200</v>
      </c>
      <c r="G112" s="43">
        <v>0.5</v>
      </c>
      <c r="H112" s="43">
        <v>0.2</v>
      </c>
      <c r="I112" s="43">
        <v>19.399999999999999</v>
      </c>
      <c r="J112" s="43">
        <v>81.3</v>
      </c>
      <c r="K112" s="44" t="s">
        <v>89</v>
      </c>
      <c r="L112" s="43">
        <v>8.52</v>
      </c>
    </row>
    <row r="113" spans="1:12" ht="15" x14ac:dyDescent="0.25">
      <c r="A113" s="23"/>
      <c r="B113" s="15"/>
      <c r="C113" s="11"/>
      <c r="D113" s="7" t="s">
        <v>23</v>
      </c>
      <c r="E113" s="42" t="s">
        <v>44</v>
      </c>
      <c r="F113" s="43">
        <v>60</v>
      </c>
      <c r="G113" s="43">
        <v>4</v>
      </c>
      <c r="H113" s="43">
        <v>0.7</v>
      </c>
      <c r="I113" s="43">
        <v>23.8</v>
      </c>
      <c r="J113" s="43">
        <v>117.4</v>
      </c>
      <c r="K113" s="44" t="s">
        <v>49</v>
      </c>
      <c r="L113" s="43">
        <v>4.28</v>
      </c>
    </row>
    <row r="114" spans="1:12" ht="15" x14ac:dyDescent="0.25">
      <c r="A114" s="23"/>
      <c r="B114" s="15"/>
      <c r="C114" s="11"/>
      <c r="D114" s="7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41.8</v>
      </c>
      <c r="H118" s="19">
        <f t="shared" si="56"/>
        <v>19.399999999999999</v>
      </c>
      <c r="I118" s="19">
        <f t="shared" si="56"/>
        <v>96.5</v>
      </c>
      <c r="J118" s="19">
        <f t="shared" si="56"/>
        <v>728.1</v>
      </c>
      <c r="K118" s="25"/>
      <c r="L118" s="19">
        <f t="shared" ref="L118" si="57">SUM(L109:L117)</f>
        <v>55.42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1250</v>
      </c>
      <c r="G119" s="32">
        <f t="shared" ref="G119" si="58">G108+G118</f>
        <v>57.199999999999996</v>
      </c>
      <c r="H119" s="32">
        <f t="shared" ref="H119" si="59">H108+H118</f>
        <v>36.099999999999994</v>
      </c>
      <c r="I119" s="32">
        <f t="shared" ref="I119" si="60">I108+I118</f>
        <v>168.1</v>
      </c>
      <c r="J119" s="32">
        <f t="shared" ref="J119:L119" si="61">J108+J118</f>
        <v>1226.4000000000001</v>
      </c>
      <c r="K119" s="32"/>
      <c r="L119" s="32">
        <f t="shared" si="61"/>
        <v>55.42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145</v>
      </c>
      <c r="F120" s="40">
        <v>200</v>
      </c>
      <c r="G120" s="40">
        <v>8.1</v>
      </c>
      <c r="H120" s="40">
        <v>10.8</v>
      </c>
      <c r="I120" s="40">
        <v>38.5</v>
      </c>
      <c r="J120" s="40">
        <v>283.39999999999998</v>
      </c>
      <c r="K120" s="41" t="s">
        <v>117</v>
      </c>
      <c r="L120" s="40"/>
    </row>
    <row r="121" spans="1:12" ht="25.5" x14ac:dyDescent="0.25">
      <c r="A121" s="14"/>
      <c r="B121" s="15"/>
      <c r="C121" s="11"/>
      <c r="D121" s="6"/>
      <c r="E121" s="42" t="s">
        <v>41</v>
      </c>
      <c r="F121" s="43">
        <v>60</v>
      </c>
      <c r="G121" s="43">
        <v>2.2999999999999998</v>
      </c>
      <c r="H121" s="43">
        <v>3</v>
      </c>
      <c r="I121" s="43">
        <v>0</v>
      </c>
      <c r="J121" s="43">
        <v>35.799999999999997</v>
      </c>
      <c r="K121" s="44" t="s">
        <v>147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146</v>
      </c>
      <c r="F122" s="43">
        <v>200</v>
      </c>
      <c r="G122" s="43">
        <v>0.4</v>
      </c>
      <c r="H122" s="43">
        <v>0.1</v>
      </c>
      <c r="I122" s="43">
        <v>8.3000000000000007</v>
      </c>
      <c r="J122" s="43">
        <v>35.4</v>
      </c>
      <c r="K122" s="44" t="s">
        <v>131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2.2999999999999998</v>
      </c>
      <c r="H123" s="43">
        <v>0.2</v>
      </c>
      <c r="I123" s="43">
        <v>14.8</v>
      </c>
      <c r="J123" s="43">
        <v>70.3</v>
      </c>
      <c r="K123" s="44" t="s">
        <v>49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139</v>
      </c>
      <c r="F124" s="43">
        <v>70</v>
      </c>
      <c r="G124" s="43">
        <v>0.6</v>
      </c>
      <c r="H124" s="43">
        <v>0.1</v>
      </c>
      <c r="I124" s="43">
        <v>5.3</v>
      </c>
      <c r="J124" s="43">
        <v>24.5</v>
      </c>
      <c r="K124" s="44" t="s">
        <v>49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13.699999999999998</v>
      </c>
      <c r="H127" s="19">
        <f t="shared" si="62"/>
        <v>14.2</v>
      </c>
      <c r="I127" s="19">
        <f t="shared" si="62"/>
        <v>66.899999999999991</v>
      </c>
      <c r="J127" s="19">
        <f t="shared" si="62"/>
        <v>449.4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50</v>
      </c>
      <c r="F128" s="43">
        <v>60</v>
      </c>
      <c r="G128" s="43">
        <v>0.5</v>
      </c>
      <c r="H128" s="43">
        <v>6.1</v>
      </c>
      <c r="I128" s="43">
        <v>4.3</v>
      </c>
      <c r="J128" s="43">
        <v>74.3</v>
      </c>
      <c r="K128" s="44" t="s">
        <v>92</v>
      </c>
      <c r="L128" s="43">
        <v>2.4</v>
      </c>
    </row>
    <row r="129" spans="1:12" ht="25.5" x14ac:dyDescent="0.2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6.7</v>
      </c>
      <c r="H129" s="43">
        <v>4.5999999999999996</v>
      </c>
      <c r="I129" s="43">
        <v>16.3</v>
      </c>
      <c r="J129" s="43">
        <v>133.1</v>
      </c>
      <c r="K129" s="44" t="s">
        <v>93</v>
      </c>
      <c r="L129" s="43">
        <v>14.58</v>
      </c>
    </row>
    <row r="130" spans="1:12" ht="25.5" x14ac:dyDescent="0.25">
      <c r="A130" s="14"/>
      <c r="B130" s="15"/>
      <c r="C130" s="11"/>
      <c r="D130" s="7" t="s">
        <v>28</v>
      </c>
      <c r="E130" s="42" t="s">
        <v>52</v>
      </c>
      <c r="F130" s="43">
        <v>150</v>
      </c>
      <c r="G130" s="43">
        <v>3.6</v>
      </c>
      <c r="H130" s="43">
        <v>5.4</v>
      </c>
      <c r="I130" s="43">
        <v>36.4</v>
      </c>
      <c r="J130" s="43">
        <v>208.7</v>
      </c>
      <c r="K130" s="44" t="s">
        <v>93</v>
      </c>
      <c r="L130" s="43">
        <v>9.92</v>
      </c>
    </row>
    <row r="131" spans="1:12" ht="25.5" x14ac:dyDescent="0.25">
      <c r="A131" s="14"/>
      <c r="B131" s="15"/>
      <c r="C131" s="11"/>
      <c r="D131" s="7" t="s">
        <v>29</v>
      </c>
      <c r="E131" s="42" t="s">
        <v>90</v>
      </c>
      <c r="F131" s="43">
        <v>80</v>
      </c>
      <c r="G131" s="43">
        <v>15.1</v>
      </c>
      <c r="H131" s="43">
        <v>20</v>
      </c>
      <c r="I131" s="43">
        <v>4.3</v>
      </c>
      <c r="J131" s="43">
        <v>258.2</v>
      </c>
      <c r="K131" s="44" t="s">
        <v>94</v>
      </c>
      <c r="L131" s="43">
        <v>16.809999999999999</v>
      </c>
    </row>
    <row r="132" spans="1:12" ht="25.5" x14ac:dyDescent="0.25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0.1</v>
      </c>
      <c r="H132" s="43">
        <v>0.1</v>
      </c>
      <c r="I132" s="43">
        <v>14.8</v>
      </c>
      <c r="J132" s="43">
        <v>60.7</v>
      </c>
      <c r="K132" s="44" t="s">
        <v>95</v>
      </c>
      <c r="L132" s="43">
        <v>7.14</v>
      </c>
    </row>
    <row r="133" spans="1:12" ht="15" x14ac:dyDescent="0.25">
      <c r="A133" s="14"/>
      <c r="B133" s="15"/>
      <c r="C133" s="11"/>
      <c r="D133" s="7" t="s">
        <v>23</v>
      </c>
      <c r="E133" s="42" t="s">
        <v>44</v>
      </c>
      <c r="F133" s="43">
        <v>60</v>
      </c>
      <c r="G133" s="43">
        <v>4</v>
      </c>
      <c r="H133" s="43">
        <v>0.7</v>
      </c>
      <c r="I133" s="43">
        <v>23.8</v>
      </c>
      <c r="J133" s="43">
        <v>117.4</v>
      </c>
      <c r="K133" s="44" t="s">
        <v>49</v>
      </c>
      <c r="L133" s="43">
        <v>4.28</v>
      </c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v>30</v>
      </c>
      <c r="H137" s="19">
        <f t="shared" ref="H137:J137" si="64">SUM(H128:H136)</f>
        <v>36.900000000000006</v>
      </c>
      <c r="I137" s="19">
        <f t="shared" si="64"/>
        <v>99.899999999999991</v>
      </c>
      <c r="J137" s="19">
        <f t="shared" si="64"/>
        <v>852.4</v>
      </c>
      <c r="K137" s="25"/>
      <c r="L137" s="19">
        <f t="shared" ref="L137" si="65">SUM(L128:L136)</f>
        <v>55.129999999999995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1310</v>
      </c>
      <c r="G138" s="32">
        <v>30</v>
      </c>
      <c r="H138" s="32">
        <f t="shared" ref="H138" si="66">H127+H137</f>
        <v>51.100000000000009</v>
      </c>
      <c r="I138" s="32">
        <f t="shared" ref="I138" si="67">I127+I137</f>
        <v>166.79999999999998</v>
      </c>
      <c r="J138" s="32">
        <f t="shared" ref="J138:L138" si="68">J127+J137</f>
        <v>1301.8</v>
      </c>
      <c r="K138" s="32"/>
      <c r="L138" s="32">
        <f t="shared" si="68"/>
        <v>55.129999999999995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148</v>
      </c>
      <c r="F139" s="40">
        <v>210</v>
      </c>
      <c r="G139" s="40">
        <v>7.3</v>
      </c>
      <c r="H139" s="40">
        <v>10.7</v>
      </c>
      <c r="I139" s="40">
        <v>44.2</v>
      </c>
      <c r="J139" s="40">
        <v>302.3</v>
      </c>
      <c r="K139" s="41" t="s">
        <v>118</v>
      </c>
      <c r="L139" s="40"/>
    </row>
    <row r="140" spans="1:12" ht="15" x14ac:dyDescent="0.25">
      <c r="A140" s="23"/>
      <c r="B140" s="15"/>
      <c r="C140" s="11"/>
      <c r="D140" s="6"/>
      <c r="E140" s="42" t="s">
        <v>41</v>
      </c>
      <c r="F140" s="43">
        <v>60</v>
      </c>
      <c r="G140" s="43">
        <v>3.5</v>
      </c>
      <c r="H140" s="43">
        <v>4.4000000000000004</v>
      </c>
      <c r="I140" s="43">
        <v>0</v>
      </c>
      <c r="J140" s="43">
        <v>53.7</v>
      </c>
      <c r="K140" s="44" t="s">
        <v>117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115</v>
      </c>
      <c r="F141" s="43">
        <v>200</v>
      </c>
      <c r="G141" s="43" t="s">
        <v>149</v>
      </c>
      <c r="H141" s="43">
        <v>0.1</v>
      </c>
      <c r="I141" s="43">
        <v>6.6</v>
      </c>
      <c r="J141" s="43">
        <v>27.9</v>
      </c>
      <c r="K141" s="44" t="s">
        <v>119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</v>
      </c>
      <c r="H142" s="43">
        <v>0.4</v>
      </c>
      <c r="I142" s="43">
        <v>11.9</v>
      </c>
      <c r="J142" s="43">
        <v>58.7</v>
      </c>
      <c r="K142" s="44" t="s">
        <v>49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139</v>
      </c>
      <c r="F143" s="43">
        <v>70</v>
      </c>
      <c r="G143" s="43">
        <v>0.6</v>
      </c>
      <c r="H143" s="43">
        <v>0.1</v>
      </c>
      <c r="I143" s="43">
        <v>5.3</v>
      </c>
      <c r="J143" s="43">
        <v>24.5</v>
      </c>
      <c r="K143" s="44" t="s">
        <v>49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69">SUM(G139:G145)</f>
        <v>13.4</v>
      </c>
      <c r="H146" s="19">
        <f t="shared" si="69"/>
        <v>15.7</v>
      </c>
      <c r="I146" s="19">
        <f t="shared" si="69"/>
        <v>68</v>
      </c>
      <c r="J146" s="19">
        <f t="shared" si="69"/>
        <v>467.09999999999997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0.5</v>
      </c>
      <c r="H147" s="43">
        <v>0.1</v>
      </c>
      <c r="I147" s="43">
        <v>1.5</v>
      </c>
      <c r="J147" s="43">
        <v>8.5</v>
      </c>
      <c r="K147" s="44" t="s">
        <v>100</v>
      </c>
      <c r="L147" s="43">
        <v>2.5</v>
      </c>
    </row>
    <row r="148" spans="1:12" ht="25.5" x14ac:dyDescent="0.25">
      <c r="A148" s="23"/>
      <c r="B148" s="15"/>
      <c r="C148" s="11"/>
      <c r="D148" s="7" t="s">
        <v>27</v>
      </c>
      <c r="E148" s="42" t="s">
        <v>51</v>
      </c>
      <c r="F148" s="43">
        <v>200</v>
      </c>
      <c r="G148" s="43">
        <v>4.7</v>
      </c>
      <c r="H148" s="43">
        <v>6.1</v>
      </c>
      <c r="I148" s="43">
        <v>10.1</v>
      </c>
      <c r="J148" s="43">
        <v>114.3</v>
      </c>
      <c r="K148" s="44" t="s">
        <v>57</v>
      </c>
      <c r="L148" s="43">
        <v>15.57</v>
      </c>
    </row>
    <row r="149" spans="1:12" ht="25.5" x14ac:dyDescent="0.25">
      <c r="A149" s="23"/>
      <c r="B149" s="15"/>
      <c r="C149" s="11"/>
      <c r="D149" s="7" t="s">
        <v>29</v>
      </c>
      <c r="E149" s="42" t="s">
        <v>97</v>
      </c>
      <c r="F149" s="43">
        <v>150</v>
      </c>
      <c r="G149" s="43">
        <v>3.1</v>
      </c>
      <c r="H149" s="43">
        <v>6.1</v>
      </c>
      <c r="I149" s="43">
        <v>19.8</v>
      </c>
      <c r="J149" s="43">
        <v>145.80000000000001</v>
      </c>
      <c r="K149" s="44" t="s">
        <v>101</v>
      </c>
      <c r="L149" s="43">
        <v>3.2</v>
      </c>
    </row>
    <row r="150" spans="1:12" ht="25.5" x14ac:dyDescent="0.25">
      <c r="A150" s="23"/>
      <c r="B150" s="15"/>
      <c r="C150" s="11"/>
      <c r="D150" s="7" t="s">
        <v>28</v>
      </c>
      <c r="E150" s="42" t="s">
        <v>98</v>
      </c>
      <c r="F150" s="43">
        <v>75</v>
      </c>
      <c r="G150" s="43">
        <v>13.7</v>
      </c>
      <c r="H150" s="56">
        <v>13.6</v>
      </c>
      <c r="I150" s="57">
        <v>12.3</v>
      </c>
      <c r="J150" s="43">
        <v>226.4</v>
      </c>
      <c r="K150" s="44" t="s">
        <v>102</v>
      </c>
      <c r="L150" s="43">
        <v>30.97</v>
      </c>
    </row>
    <row r="151" spans="1:12" ht="25.5" x14ac:dyDescent="0.25">
      <c r="A151" s="23"/>
      <c r="B151" s="15"/>
      <c r="C151" s="11"/>
      <c r="D151" s="7" t="s">
        <v>106</v>
      </c>
      <c r="E151" s="42" t="s">
        <v>65</v>
      </c>
      <c r="F151" s="43">
        <v>50</v>
      </c>
      <c r="G151" s="43">
        <v>1.6</v>
      </c>
      <c r="H151" s="54">
        <v>1.4</v>
      </c>
      <c r="I151" s="43">
        <v>4.4000000000000004</v>
      </c>
      <c r="J151" s="43">
        <v>36.5</v>
      </c>
      <c r="K151" s="44" t="s">
        <v>71</v>
      </c>
      <c r="L151" s="43">
        <v>1.5</v>
      </c>
    </row>
    <row r="152" spans="1:12" ht="25.5" x14ac:dyDescent="0.25">
      <c r="A152" s="23"/>
      <c r="B152" s="15"/>
      <c r="C152" s="11"/>
      <c r="D152" s="7" t="s">
        <v>30</v>
      </c>
      <c r="E152" s="42" t="s">
        <v>99</v>
      </c>
      <c r="F152" s="43">
        <v>200</v>
      </c>
      <c r="G152" s="43">
        <v>0.2</v>
      </c>
      <c r="H152" s="43">
        <v>1</v>
      </c>
      <c r="I152" s="43">
        <v>7.4</v>
      </c>
      <c r="J152" s="55">
        <v>39</v>
      </c>
      <c r="K152" s="44" t="s">
        <v>103</v>
      </c>
      <c r="L152" s="43">
        <v>5.0999999999999996</v>
      </c>
    </row>
    <row r="153" spans="1:12" ht="15" x14ac:dyDescent="0.25">
      <c r="A153" s="23"/>
      <c r="B153" s="15"/>
      <c r="C153" s="11"/>
      <c r="D153" s="7" t="s">
        <v>55</v>
      </c>
      <c r="E153" s="42" t="s">
        <v>44</v>
      </c>
      <c r="F153" s="43">
        <v>60</v>
      </c>
      <c r="G153" s="43">
        <v>4</v>
      </c>
      <c r="H153" s="43">
        <v>0.7</v>
      </c>
      <c r="I153" s="43">
        <v>23.8</v>
      </c>
      <c r="J153" s="43">
        <v>117.4</v>
      </c>
      <c r="K153" s="44" t="s">
        <v>49</v>
      </c>
      <c r="L153" s="43">
        <v>4.28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1">SUM(G147:G155)</f>
        <v>27.8</v>
      </c>
      <c r="H156" s="19">
        <f>SUM(H147:H155)</f>
        <v>28.999999999999996</v>
      </c>
      <c r="I156" s="19">
        <f>SUM(I147:I155)</f>
        <v>79.3</v>
      </c>
      <c r="J156" s="19">
        <f t="shared" si="71"/>
        <v>687.9</v>
      </c>
      <c r="K156" s="25"/>
      <c r="L156" s="19">
        <f t="shared" ref="L156" si="72">SUM(L147:L155)</f>
        <v>63.12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1365</v>
      </c>
      <c r="G157" s="32">
        <f t="shared" ref="G157" si="73">G146+G156</f>
        <v>41.2</v>
      </c>
      <c r="H157" s="32">
        <f>H146+H156</f>
        <v>44.699999999999996</v>
      </c>
      <c r="I157" s="32">
        <f>I146+I156</f>
        <v>147.30000000000001</v>
      </c>
      <c r="J157" s="32">
        <f t="shared" ref="J157:L157" si="74">J146+J156</f>
        <v>1155</v>
      </c>
      <c r="K157" s="32"/>
      <c r="L157" s="32">
        <f t="shared" si="74"/>
        <v>63.12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150</v>
      </c>
      <c r="G158" s="40">
        <v>12.7</v>
      </c>
      <c r="H158" s="40">
        <v>19.3</v>
      </c>
      <c r="I158" s="40">
        <v>3.1</v>
      </c>
      <c r="J158" s="40">
        <v>237.3</v>
      </c>
      <c r="K158" s="41" t="s">
        <v>130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150</v>
      </c>
      <c r="F160" s="43">
        <v>200</v>
      </c>
      <c r="G160" s="43">
        <v>0.4</v>
      </c>
      <c r="H160" s="43">
        <v>0.1</v>
      </c>
      <c r="I160" s="43">
        <v>8.1999999999999993</v>
      </c>
      <c r="J160" s="43">
        <v>35</v>
      </c>
      <c r="K160" s="44" t="s">
        <v>151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</v>
      </c>
      <c r="H161" s="43">
        <v>0.4</v>
      </c>
      <c r="I161" s="43">
        <v>11.9</v>
      </c>
      <c r="J161" s="43">
        <v>58.7</v>
      </c>
      <c r="K161" s="44" t="s">
        <v>49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129</v>
      </c>
      <c r="F162" s="43">
        <v>130</v>
      </c>
      <c r="G162" s="43">
        <v>2</v>
      </c>
      <c r="H162" s="43">
        <v>0</v>
      </c>
      <c r="I162" s="43">
        <v>29.1</v>
      </c>
      <c r="J162" s="43">
        <v>124.3</v>
      </c>
      <c r="K162" s="44" t="s">
        <v>49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5">SUM(G158:G164)</f>
        <v>17.100000000000001</v>
      </c>
      <c r="H165" s="19">
        <f t="shared" si="75"/>
        <v>19.8</v>
      </c>
      <c r="I165" s="19">
        <f t="shared" si="75"/>
        <v>52.3</v>
      </c>
      <c r="J165" s="19">
        <f t="shared" si="75"/>
        <v>455.3</v>
      </c>
      <c r="K165" s="25"/>
      <c r="L165" s="19">
        <f t="shared" ref="L165" si="76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107</v>
      </c>
      <c r="F166" s="43">
        <v>60</v>
      </c>
      <c r="G166" s="43">
        <v>0.8</v>
      </c>
      <c r="H166" s="43">
        <v>2.7</v>
      </c>
      <c r="I166" s="43">
        <v>4.5999999999999996</v>
      </c>
      <c r="J166" s="43">
        <v>45.7</v>
      </c>
      <c r="K166" s="44" t="s">
        <v>110</v>
      </c>
      <c r="L166" s="43">
        <v>1.1000000000000001</v>
      </c>
    </row>
    <row r="167" spans="1:12" ht="25.5" x14ac:dyDescent="0.25">
      <c r="A167" s="23"/>
      <c r="B167" s="15"/>
      <c r="C167" s="11"/>
      <c r="D167" s="7" t="s">
        <v>27</v>
      </c>
      <c r="E167" s="42" t="s">
        <v>108</v>
      </c>
      <c r="F167" s="43">
        <v>200</v>
      </c>
      <c r="G167" s="43">
        <v>4.5999999999999996</v>
      </c>
      <c r="H167" s="43">
        <v>6.1</v>
      </c>
      <c r="I167" s="43">
        <v>5.7</v>
      </c>
      <c r="J167" s="43">
        <v>96.1</v>
      </c>
      <c r="K167" s="44" t="s">
        <v>111</v>
      </c>
      <c r="L167" s="43">
        <v>15.57</v>
      </c>
    </row>
    <row r="168" spans="1:12" ht="25.5" x14ac:dyDescent="0.25">
      <c r="A168" s="23"/>
      <c r="B168" s="15"/>
      <c r="C168" s="11"/>
      <c r="D168" s="7" t="s">
        <v>28</v>
      </c>
      <c r="E168" s="42" t="s">
        <v>40</v>
      </c>
      <c r="F168" s="43">
        <v>200</v>
      </c>
      <c r="G168" s="43">
        <v>21.9</v>
      </c>
      <c r="H168" s="43">
        <v>22.9</v>
      </c>
      <c r="I168" s="43">
        <v>13.3</v>
      </c>
      <c r="J168" s="43">
        <v>347.1</v>
      </c>
      <c r="K168" s="44" t="s">
        <v>47</v>
      </c>
      <c r="L168" s="43">
        <v>19.7</v>
      </c>
    </row>
    <row r="169" spans="1:12" ht="25.5" x14ac:dyDescent="0.25">
      <c r="A169" s="23"/>
      <c r="B169" s="15"/>
      <c r="C169" s="11"/>
      <c r="D169" s="7" t="s">
        <v>30</v>
      </c>
      <c r="E169" s="42" t="s">
        <v>109</v>
      </c>
      <c r="F169" s="43">
        <v>200</v>
      </c>
      <c r="G169" s="43">
        <v>1</v>
      </c>
      <c r="H169" s="43">
        <v>0.1</v>
      </c>
      <c r="I169" s="43">
        <v>15.6</v>
      </c>
      <c r="J169" s="43">
        <v>66.900000000000006</v>
      </c>
      <c r="K169" s="44" t="s">
        <v>112</v>
      </c>
      <c r="L169" s="43">
        <v>13.6</v>
      </c>
    </row>
    <row r="170" spans="1:12" ht="15" x14ac:dyDescent="0.25">
      <c r="A170" s="23"/>
      <c r="B170" s="15"/>
      <c r="C170" s="11"/>
      <c r="D170" s="7" t="s">
        <v>23</v>
      </c>
      <c r="E170" s="42" t="s">
        <v>44</v>
      </c>
      <c r="F170" s="43">
        <v>60</v>
      </c>
      <c r="G170" s="43">
        <v>4</v>
      </c>
      <c r="H170" s="43">
        <v>0.7</v>
      </c>
      <c r="I170" s="43">
        <v>23.8</v>
      </c>
      <c r="J170" s="43">
        <v>117.4</v>
      </c>
      <c r="K170" s="44" t="s">
        <v>49</v>
      </c>
      <c r="L170" s="43">
        <v>4.28</v>
      </c>
    </row>
    <row r="171" spans="1:12" ht="15" x14ac:dyDescent="0.25">
      <c r="A171" s="23"/>
      <c r="B171" s="15"/>
      <c r="C171" s="11"/>
      <c r="D171" s="7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7">SUM(G166:G174)</f>
        <v>32.299999999999997</v>
      </c>
      <c r="H175" s="19">
        <f t="shared" si="77"/>
        <v>32.5</v>
      </c>
      <c r="I175" s="19">
        <f t="shared" si="77"/>
        <v>63</v>
      </c>
      <c r="J175" s="19">
        <f t="shared" si="77"/>
        <v>673.2</v>
      </c>
      <c r="K175" s="25"/>
      <c r="L175" s="19">
        <f t="shared" ref="L175" si="78">SUM(L166:L174)</f>
        <v>54.250000000000007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1230</v>
      </c>
      <c r="G176" s="32">
        <f t="shared" ref="G176" si="79">G165+G175</f>
        <v>49.4</v>
      </c>
      <c r="H176" s="32">
        <f t="shared" ref="H176" si="80">H165+H175</f>
        <v>52.3</v>
      </c>
      <c r="I176" s="32">
        <f t="shared" ref="I176" si="81">I165+I175</f>
        <v>115.3</v>
      </c>
      <c r="J176" s="32">
        <f t="shared" ref="J176:L176" si="82">J165+J175</f>
        <v>1128.5</v>
      </c>
      <c r="K176" s="32"/>
      <c r="L176" s="32">
        <f t="shared" si="82"/>
        <v>54.250000000000007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132</v>
      </c>
      <c r="F177" s="40">
        <v>150</v>
      </c>
      <c r="G177" s="40">
        <v>14</v>
      </c>
      <c r="H177" s="40">
        <v>11.9</v>
      </c>
      <c r="I177" s="40">
        <v>27.7</v>
      </c>
      <c r="J177" s="40" t="s">
        <v>153</v>
      </c>
      <c r="K177" s="41" t="s">
        <v>136</v>
      </c>
      <c r="L177" s="40"/>
    </row>
    <row r="178" spans="1:12" ht="15" x14ac:dyDescent="0.25">
      <c r="A178" s="23"/>
      <c r="B178" s="15"/>
      <c r="C178" s="11"/>
      <c r="D178" s="6"/>
      <c r="E178" s="42" t="s">
        <v>133</v>
      </c>
      <c r="F178" s="43">
        <v>30</v>
      </c>
      <c r="G178" s="43">
        <v>0.2</v>
      </c>
      <c r="H178" s="43">
        <v>0</v>
      </c>
      <c r="I178" s="43">
        <v>21.6</v>
      </c>
      <c r="J178" s="43">
        <v>86.9</v>
      </c>
      <c r="K178" s="44" t="s">
        <v>49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152</v>
      </c>
      <c r="F179" s="43">
        <v>200</v>
      </c>
      <c r="G179" s="43">
        <v>0.3</v>
      </c>
      <c r="H179" s="43">
        <v>0.6</v>
      </c>
      <c r="I179" s="43">
        <v>7</v>
      </c>
      <c r="J179" s="43">
        <v>35</v>
      </c>
      <c r="K179" s="44" t="s">
        <v>154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</v>
      </c>
      <c r="H180" s="43">
        <v>0.4</v>
      </c>
      <c r="I180" s="43">
        <v>11.9</v>
      </c>
      <c r="J180" s="43">
        <v>58.7</v>
      </c>
      <c r="K180" s="44" t="s">
        <v>49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123</v>
      </c>
      <c r="F181" s="43">
        <v>100</v>
      </c>
      <c r="G181" s="51">
        <v>3.4</v>
      </c>
      <c r="H181" s="43">
        <v>2.5</v>
      </c>
      <c r="I181" s="43">
        <v>5.5</v>
      </c>
      <c r="J181" s="43">
        <v>58.1</v>
      </c>
      <c r="K181" s="44" t="s">
        <v>49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3">SUM(G177:G183)</f>
        <v>19.899999999999999</v>
      </c>
      <c r="H184" s="19">
        <f t="shared" si="83"/>
        <v>15.4</v>
      </c>
      <c r="I184" s="19">
        <f t="shared" si="83"/>
        <v>73.7</v>
      </c>
      <c r="J184" s="19">
        <f t="shared" si="83"/>
        <v>238.70000000000002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61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67</v>
      </c>
      <c r="L185" s="51">
        <v>1.1000000000000001</v>
      </c>
    </row>
    <row r="186" spans="1:12" ht="25.5" x14ac:dyDescent="0.25">
      <c r="A186" s="23"/>
      <c r="B186" s="15"/>
      <c r="C186" s="11"/>
      <c r="D186" s="7" t="s">
        <v>27</v>
      </c>
      <c r="E186" s="42" t="s">
        <v>39</v>
      </c>
      <c r="F186" s="43">
        <v>200</v>
      </c>
      <c r="G186" s="43">
        <v>4.7</v>
      </c>
      <c r="H186" s="43">
        <v>6.2</v>
      </c>
      <c r="I186" s="43">
        <v>13.6</v>
      </c>
      <c r="J186" s="43">
        <v>129.4</v>
      </c>
      <c r="K186" s="44" t="s">
        <v>46</v>
      </c>
      <c r="L186" s="43">
        <v>14.1</v>
      </c>
    </row>
    <row r="187" spans="1:12" ht="25.5" x14ac:dyDescent="0.25">
      <c r="A187" s="23"/>
      <c r="B187" s="15"/>
      <c r="C187" s="11"/>
      <c r="D187" s="7" t="s">
        <v>28</v>
      </c>
      <c r="E187" s="42" t="s">
        <v>104</v>
      </c>
      <c r="F187" s="43">
        <v>200</v>
      </c>
      <c r="G187" s="43">
        <v>27.2</v>
      </c>
      <c r="H187" s="43">
        <v>8.1</v>
      </c>
      <c r="I187" s="43">
        <v>33.200000000000003</v>
      </c>
      <c r="J187" s="43">
        <v>314.60000000000002</v>
      </c>
      <c r="K187" s="44" t="s">
        <v>88</v>
      </c>
      <c r="L187" s="43">
        <v>26.3</v>
      </c>
    </row>
    <row r="188" spans="1:12" ht="25.5" x14ac:dyDescent="0.25">
      <c r="A188" s="23"/>
      <c r="B188" s="15"/>
      <c r="C188" s="11"/>
      <c r="D188" s="7" t="s">
        <v>30</v>
      </c>
      <c r="E188" s="42" t="s">
        <v>105</v>
      </c>
      <c r="F188" s="43">
        <v>200</v>
      </c>
      <c r="G188" s="43">
        <v>0.2</v>
      </c>
      <c r="H188" s="43">
        <v>0</v>
      </c>
      <c r="I188" s="43">
        <v>8</v>
      </c>
      <c r="J188" s="43">
        <v>32.9</v>
      </c>
      <c r="K188" s="44" t="s">
        <v>113</v>
      </c>
      <c r="L188" s="43">
        <v>9.73</v>
      </c>
    </row>
    <row r="189" spans="1:12" ht="15" x14ac:dyDescent="0.25">
      <c r="A189" s="23"/>
      <c r="B189" s="15"/>
      <c r="C189" s="11"/>
      <c r="D189" s="7" t="s">
        <v>23</v>
      </c>
      <c r="E189" s="42" t="s">
        <v>44</v>
      </c>
      <c r="F189" s="43">
        <v>60</v>
      </c>
      <c r="G189" s="43">
        <v>4</v>
      </c>
      <c r="H189" s="43">
        <v>0.7</v>
      </c>
      <c r="I189" s="43">
        <v>23.8</v>
      </c>
      <c r="J189" s="43">
        <v>117.4</v>
      </c>
      <c r="K189" s="44" t="s">
        <v>49</v>
      </c>
      <c r="L189" s="43">
        <v>4.28</v>
      </c>
    </row>
    <row r="190" spans="1:12" ht="15" x14ac:dyDescent="0.25">
      <c r="A190" s="23"/>
      <c r="B190" s="15"/>
      <c r="C190" s="11"/>
      <c r="D190" s="7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5">SUM(G185:G193)</f>
        <v>36.800000000000004</v>
      </c>
      <c r="H194" s="19">
        <f t="shared" si="85"/>
        <v>15.099999999999998</v>
      </c>
      <c r="I194" s="19">
        <f t="shared" si="85"/>
        <v>80.900000000000006</v>
      </c>
      <c r="J194" s="19">
        <f t="shared" si="85"/>
        <v>607.1</v>
      </c>
      <c r="K194" s="25"/>
      <c r="L194" s="19">
        <f t="shared" ref="L194" si="86">SUM(L185:L193)</f>
        <v>55.510000000000005</v>
      </c>
    </row>
    <row r="195" spans="1:12" ht="15.75" thickBot="1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1230</v>
      </c>
      <c r="G195" s="32">
        <f t="shared" ref="G195" si="87">G184+G194</f>
        <v>56.7</v>
      </c>
      <c r="H195" s="32">
        <f t="shared" ref="H195" si="88">H184+H194</f>
        <v>30.5</v>
      </c>
      <c r="I195" s="32">
        <f t="shared" ref="I195" si="89">I184+I194</f>
        <v>154.60000000000002</v>
      </c>
      <c r="J195" s="32">
        <f t="shared" ref="J195:L195" si="90">J184+J194</f>
        <v>845.80000000000007</v>
      </c>
      <c r="K195" s="32"/>
      <c r="L195" s="32">
        <f t="shared" si="90"/>
        <v>55.510000000000005</v>
      </c>
    </row>
    <row r="196" spans="1:12" ht="13.5" thickBot="1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1282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47.929999999999993</v>
      </c>
      <c r="H196" s="34">
        <f>(H24+H43+H62+H81+H100+H119+H138+H157+H176+H195)/(IF(H24=0,0,1)+IF(H43=0,0,1)+IF(H62=0,0,1)+IF(H81=0,0,1)+IF(H100=0,0,1)+IF(H119=0,0,1)+IF(H138=0,0,1)+IF(H157=0,0,1)+IF(H176=0,0,1)+IF(H195=0,0,1))</f>
        <v>46.25</v>
      </c>
      <c r="I196" s="34">
        <f>(I24+I43+I62+I81+I100+I119+I138+I157+I176+I195)/(IF(I24=0,0,1)+IF(I43=0,0,1)+IF(I62=0,0,1)+IF(I81=0,0,1)+IF(I100=0,0,1)+IF(I119=0,0,1)+IF(I138=0,0,1)+IF(I157=0,0,1)+IF(I176=0,0,1)+IF(I195=0,0,1))</f>
        <v>149.91</v>
      </c>
      <c r="J196" s="34">
        <f t="shared" si="91"/>
        <v>1183.5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68.092999999999989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2023-12-04T10:18:19Z</dcterms:modified>
</cp:coreProperties>
</file>